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シミュレーション" sheetId="2" state="visible" r:id="rId4"/>
    <sheet name="記入例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<sst xmlns="http://schemas.openxmlformats.org/spreadsheetml/2006/main" count="102" uniqueCount="60">
  <si>
    <t xml:space="preserve">退職後のお金シミュレーション（使い方）</t>
  </si>
  <si>
    <t xml:space="preserve">退職してから次の仕事に就くまでの間に「出ていくお金」と「入ってくるお金（失業給付の目安）」を試算するシートです。</t>
  </si>
  <si>
    <t xml:space="preserve">黄色のセルだけ入力すれば、緑のセルは自動で計算されます。</t>
  </si>
  <si>
    <t xml:space="preserve">手順</t>
  </si>
  <si>
    <r>
      <rPr>
        <sz val="11"/>
        <color rgb="FF000000"/>
        <rFont val="Yu Gothic"/>
        <family val="0"/>
        <charset val="1"/>
      </rPr>
      <t xml:space="preserve">1.</t>
    </r>
    <r>
      <rPr>
        <sz val="11"/>
        <color rgb="FF000000"/>
        <rFont val="DejaVu Sans"/>
        <family val="2"/>
      </rPr>
      <t xml:space="preserve">「シミュレーション」シートの黄色セルに、ご自身の数字を入力します。</t>
    </r>
  </si>
  <si>
    <r>
      <rPr>
        <sz val="11"/>
        <color rgb="FF000000"/>
        <rFont val="Yu Gothic"/>
        <family val="0"/>
        <charset val="1"/>
      </rPr>
      <t xml:space="preserve">2. </t>
    </r>
    <r>
      <rPr>
        <sz val="11"/>
        <color rgb="FF000000"/>
        <rFont val="DejaVu Sans"/>
        <family val="2"/>
      </rPr>
      <t xml:space="preserve">住民税の月額は、お手元の「住民税決定通知書」の年税額</t>
    </r>
    <r>
      <rPr>
        <sz val="11"/>
        <color rgb="FF000000"/>
        <rFont val="Yu Gothic"/>
        <family val="0"/>
        <charset val="1"/>
      </rPr>
      <t xml:space="preserve">÷12</t>
    </r>
    <r>
      <rPr>
        <sz val="11"/>
        <color rgb="FF000000"/>
        <rFont val="DejaVu Sans"/>
        <family val="2"/>
      </rPr>
      <t xml:space="preserve">が目安です。</t>
    </r>
  </si>
  <si>
    <r>
      <rPr>
        <sz val="11"/>
        <color rgb="FF000000"/>
        <rFont val="Yu Gothic"/>
        <family val="0"/>
        <charset val="1"/>
      </rPr>
      <t xml:space="preserve">3. </t>
    </r>
    <r>
      <rPr>
        <sz val="11"/>
        <color rgb="FF000000"/>
        <rFont val="DejaVu Sans"/>
        <family val="2"/>
      </rPr>
      <t xml:space="preserve">健康保険料率と国保の見積額は、お住まいの都道府県・市区町村により異なります。協会けんぽと市区町村のサイトで確認して入力してください。</t>
    </r>
  </si>
  <si>
    <r>
      <rPr>
        <sz val="11"/>
        <color rgb="FF000000"/>
        <rFont val="Yu Gothic"/>
        <family val="0"/>
        <charset val="1"/>
      </rPr>
      <t xml:space="preserve">4.</t>
    </r>
    <r>
      <rPr>
        <sz val="11"/>
        <color rgb="FF000000"/>
        <rFont val="DejaVu Sans"/>
        <family val="2"/>
      </rPr>
      <t xml:space="preserve">「記入例」シートに、モデルケース（</t>
    </r>
    <r>
      <rPr>
        <sz val="11"/>
        <color rgb="FF000000"/>
        <rFont val="Yu Gothic"/>
        <family val="0"/>
        <charset val="1"/>
      </rPr>
      <t xml:space="preserve">40</t>
    </r>
    <r>
      <rPr>
        <sz val="11"/>
        <color rgb="FF000000"/>
        <rFont val="DejaVu Sans"/>
        <family val="2"/>
      </rPr>
      <t xml:space="preserve">歳・月給</t>
    </r>
    <r>
      <rPr>
        <sz val="11"/>
        <color rgb="FF000000"/>
        <rFont val="Yu Gothic"/>
        <family val="0"/>
        <charset val="1"/>
      </rPr>
      <t xml:space="preserve">30</t>
    </r>
    <r>
      <rPr>
        <sz val="11"/>
        <color rgb="FF000000"/>
        <rFont val="DejaVu Sans"/>
        <family val="2"/>
      </rPr>
      <t xml:space="preserve">万円・自己都合退職）の入力例があります。</t>
    </r>
  </si>
  <si>
    <t xml:space="preserve">注意事項</t>
  </si>
  <si>
    <t xml:space="preserve">・失業給付（基本手当）の正確な金額は、ハローワークでの受給資格決定時に確定します。このシートの金額はあくまで概算の目安です。</t>
  </si>
  <si>
    <r>
      <rPr>
        <sz val="11"/>
        <color rgb="FF000000"/>
        <rFont val="DejaVu Sans"/>
        <family val="2"/>
      </rPr>
      <t xml:space="preserve">・基本手当日額の目安は「賃金日額</t>
    </r>
    <r>
      <rPr>
        <sz val="11"/>
        <color rgb="FF000000"/>
        <rFont val="Yu Gothic"/>
        <family val="0"/>
        <charset val="1"/>
      </rPr>
      <t xml:space="preserve">×60%</t>
    </r>
    <r>
      <rPr>
        <sz val="11"/>
        <color rgb="FF000000"/>
        <rFont val="DejaVu Sans"/>
        <family val="2"/>
      </rPr>
      <t xml:space="preserve">」で仮置きしています（実際の給付率は賃金日額に応じて</t>
    </r>
    <r>
      <rPr>
        <sz val="11"/>
        <color rgb="FF000000"/>
        <rFont val="Yu Gothic"/>
        <family val="0"/>
        <charset val="1"/>
      </rPr>
      <t xml:space="preserve">50</t>
    </r>
    <r>
      <rPr>
        <sz val="11"/>
        <color rgb="FF000000"/>
        <rFont val="DejaVu Sans"/>
        <family val="2"/>
      </rPr>
      <t xml:space="preserve">〜</t>
    </r>
    <r>
      <rPr>
        <sz val="11"/>
        <color rgb="FF000000"/>
        <rFont val="Yu Gothic"/>
        <family val="0"/>
        <charset val="1"/>
      </rPr>
      <t xml:space="preserve">80%</t>
    </r>
    <r>
      <rPr>
        <sz val="11"/>
        <color rgb="FF000000"/>
        <rFont val="DejaVu Sans"/>
        <family val="2"/>
      </rPr>
      <t xml:space="preserve">。賃金が低いほど高率）。</t>
    </r>
  </si>
  <si>
    <r>
      <rPr>
        <sz val="11"/>
        <color rgb="FF000000"/>
        <rFont val="DejaVu Sans"/>
        <family val="2"/>
      </rPr>
      <t xml:space="preserve">・年齢別の上限額（令和</t>
    </r>
    <r>
      <rPr>
        <sz val="11"/>
        <color rgb="FF000000"/>
        <rFont val="Yu Gothic"/>
        <family val="0"/>
        <charset val="1"/>
      </rPr>
      <t xml:space="preserve">8</t>
    </r>
    <r>
      <rPr>
        <sz val="11"/>
        <color rgb="FF000000"/>
        <rFont val="DejaVu Sans"/>
        <family val="2"/>
      </rPr>
      <t xml:space="preserve">年</t>
    </r>
    <r>
      <rPr>
        <sz val="11"/>
        <color rgb="FF000000"/>
        <rFont val="Yu Gothic"/>
        <family val="0"/>
        <charset val="1"/>
      </rPr>
      <t xml:space="preserve">8</t>
    </r>
    <r>
      <rPr>
        <sz val="11"/>
        <color rgb="FF000000"/>
        <rFont val="DejaVu Sans"/>
        <family val="2"/>
      </rPr>
      <t xml:space="preserve">月</t>
    </r>
    <r>
      <rPr>
        <sz val="11"/>
        <color rgb="FF000000"/>
        <rFont val="Yu Gothic"/>
        <family val="0"/>
        <charset val="1"/>
      </rPr>
      <t xml:space="preserve">1</t>
    </r>
    <r>
      <rPr>
        <sz val="11"/>
        <color rgb="FF000000"/>
        <rFont val="DejaVu Sans"/>
        <family val="2"/>
      </rPr>
      <t xml:space="preserve">日〜</t>
    </r>
    <r>
      <rPr>
        <sz val="11"/>
        <color rgb="FF000000"/>
        <rFont val="Yu Gothic"/>
        <family val="0"/>
        <charset val="1"/>
      </rPr>
      <t xml:space="preserve">: 30</t>
    </r>
    <r>
      <rPr>
        <sz val="11"/>
        <color rgb="FF000000"/>
        <rFont val="DejaVu Sans"/>
        <family val="2"/>
      </rPr>
      <t xml:space="preserve">〜</t>
    </r>
    <r>
      <rPr>
        <sz val="11"/>
        <color rgb="FF000000"/>
        <rFont val="Yu Gothic"/>
        <family val="0"/>
        <charset val="1"/>
      </rPr>
      <t xml:space="preserve">44</t>
    </r>
    <r>
      <rPr>
        <sz val="11"/>
        <color rgb="FF000000"/>
        <rFont val="DejaVu Sans"/>
        <family val="2"/>
      </rPr>
      <t xml:space="preserve">歳 </t>
    </r>
    <r>
      <rPr>
        <sz val="11"/>
        <color rgb="FF000000"/>
        <rFont val="Yu Gothic"/>
        <family val="0"/>
        <charset val="1"/>
      </rPr>
      <t xml:space="preserve">8,270</t>
    </r>
    <r>
      <rPr>
        <sz val="11"/>
        <color rgb="FF000000"/>
        <rFont val="DejaVu Sans"/>
        <family val="2"/>
      </rPr>
      <t xml:space="preserve">円 </t>
    </r>
    <r>
      <rPr>
        <sz val="11"/>
        <color rgb="FF000000"/>
        <rFont val="Yu Gothic"/>
        <family val="0"/>
        <charset val="1"/>
      </rPr>
      <t xml:space="preserve">/ 45</t>
    </r>
    <r>
      <rPr>
        <sz val="11"/>
        <color rgb="FF000000"/>
        <rFont val="DejaVu Sans"/>
        <family val="2"/>
      </rPr>
      <t xml:space="preserve">〜</t>
    </r>
    <r>
      <rPr>
        <sz val="11"/>
        <color rgb="FF000000"/>
        <rFont val="Yu Gothic"/>
        <family val="0"/>
        <charset val="1"/>
      </rPr>
      <t xml:space="preserve">59</t>
    </r>
    <r>
      <rPr>
        <sz val="11"/>
        <color rgb="FF000000"/>
        <rFont val="DejaVu Sans"/>
        <family val="2"/>
      </rPr>
      <t xml:space="preserve">歳 </t>
    </r>
    <r>
      <rPr>
        <sz val="11"/>
        <color rgb="FF000000"/>
        <rFont val="Yu Gothic"/>
        <family val="0"/>
        <charset val="1"/>
      </rPr>
      <t xml:space="preserve">9,110</t>
    </r>
    <r>
      <rPr>
        <sz val="11"/>
        <color rgb="FF000000"/>
        <rFont val="DejaVu Sans"/>
        <family val="2"/>
      </rPr>
      <t xml:space="preserve">円）を超えないよう自動で調整します。上限額は毎年</t>
    </r>
    <r>
      <rPr>
        <sz val="11"/>
        <color rgb="FF000000"/>
        <rFont val="Yu Gothic"/>
        <family val="0"/>
        <charset val="1"/>
      </rPr>
      <t xml:space="preserve">8</t>
    </r>
    <r>
      <rPr>
        <sz val="11"/>
        <color rgb="FF000000"/>
        <rFont val="DejaVu Sans"/>
        <family val="2"/>
      </rPr>
      <t xml:space="preserve">月に改定されます。</t>
    </r>
  </si>
  <si>
    <r>
      <rPr>
        <sz val="11"/>
        <color rgb="FF000000"/>
        <rFont val="DejaVu Sans"/>
        <family val="2"/>
      </rPr>
      <t xml:space="preserve">・国民年金保険料は令和</t>
    </r>
    <r>
      <rPr>
        <sz val="11"/>
        <color rgb="FF000000"/>
        <rFont val="Yu Gothic"/>
        <family val="0"/>
        <charset val="1"/>
      </rPr>
      <t xml:space="preserve">8</t>
    </r>
    <r>
      <rPr>
        <sz val="11"/>
        <color rgb="FF000000"/>
        <rFont val="DejaVu Sans"/>
        <family val="2"/>
      </rPr>
      <t xml:space="preserve">年度 月額</t>
    </r>
    <r>
      <rPr>
        <sz val="11"/>
        <color rgb="FF000000"/>
        <rFont val="Yu Gothic"/>
        <family val="0"/>
        <charset val="1"/>
      </rPr>
      <t xml:space="preserve">17,920</t>
    </r>
    <r>
      <rPr>
        <sz val="11"/>
        <color rgb="FF000000"/>
        <rFont val="DejaVu Sans"/>
        <family val="2"/>
      </rPr>
      <t xml:space="preserve">円（日本年金機構）。年度が変われば黄色セルを更新してください。</t>
    </r>
  </si>
  <si>
    <r>
      <rPr>
        <sz val="11"/>
        <color rgb="FF000000"/>
        <rFont val="DejaVu Sans"/>
        <family val="2"/>
      </rPr>
      <t xml:space="preserve">・任意継続の標準報酬月額には上限（協会けんぽ・令和</t>
    </r>
    <r>
      <rPr>
        <sz val="11"/>
        <color rgb="FF000000"/>
        <rFont val="Yu Gothic"/>
        <family val="0"/>
        <charset val="1"/>
      </rPr>
      <t xml:space="preserve">8</t>
    </r>
    <r>
      <rPr>
        <sz val="11"/>
        <color rgb="FF000000"/>
        <rFont val="DejaVu Sans"/>
        <family val="2"/>
      </rPr>
      <t xml:space="preserve">年度は</t>
    </r>
    <r>
      <rPr>
        <sz val="11"/>
        <color rgb="FF000000"/>
        <rFont val="Yu Gothic"/>
        <family val="0"/>
        <charset val="1"/>
      </rPr>
      <t xml:space="preserve">32</t>
    </r>
    <r>
      <rPr>
        <sz val="11"/>
        <color rgb="FF000000"/>
        <rFont val="DejaVu Sans"/>
        <family val="2"/>
      </rPr>
      <t xml:space="preserve">万円）があり、計算式に組み込み済みです。</t>
    </r>
  </si>
  <si>
    <t xml:space="preserve">・住民税は前年の所得に対して課税されるため、退職して収入がなくなっても支払いが続きます。</t>
  </si>
  <si>
    <r>
      <rPr>
        <sz val="11"/>
        <color rgb="FF000000"/>
        <rFont val="DejaVu Sans"/>
        <family val="2"/>
      </rPr>
      <t xml:space="preserve">作成</t>
    </r>
    <r>
      <rPr>
        <sz val="11"/>
        <color rgb="FF000000"/>
        <rFont val="Yu Gothic"/>
        <family val="0"/>
        <charset val="1"/>
      </rPr>
      <t xml:space="preserve">: </t>
    </r>
    <r>
      <rPr>
        <sz val="11"/>
        <color rgb="FF000000"/>
        <rFont val="DejaVu Sans"/>
        <family val="2"/>
      </rPr>
      <t xml:space="preserve">第二のキャリア戦略（</t>
    </r>
    <r>
      <rPr>
        <sz val="11"/>
        <color rgb="FF000000"/>
        <rFont val="Yu Gothic"/>
        <family val="0"/>
        <charset val="1"/>
      </rPr>
      <t xml:space="preserve">nextcareer-support.com</t>
    </r>
    <r>
      <rPr>
        <sz val="11"/>
        <color rgb="FF000000"/>
        <rFont val="DejaVu Sans"/>
        <family val="2"/>
      </rPr>
      <t xml:space="preserve">）　数値確認日</t>
    </r>
    <r>
      <rPr>
        <sz val="11"/>
        <color rgb="FF000000"/>
        <rFont val="Yu Gothic"/>
        <family val="0"/>
        <charset val="1"/>
      </rPr>
      <t xml:space="preserve">: 2026</t>
    </r>
    <r>
      <rPr>
        <sz val="11"/>
        <color rgb="FF000000"/>
        <rFont val="DejaVu Sans"/>
        <family val="2"/>
      </rPr>
      <t xml:space="preserve">年</t>
    </r>
    <r>
      <rPr>
        <sz val="11"/>
        <color rgb="FF000000"/>
        <rFont val="Yu Gothic"/>
        <family val="0"/>
        <charset val="1"/>
      </rPr>
      <t xml:space="preserve">8</t>
    </r>
    <r>
      <rPr>
        <sz val="11"/>
        <color rgb="FF000000"/>
        <rFont val="DejaVu Sans"/>
        <family val="2"/>
      </rPr>
      <t xml:space="preserve">月</t>
    </r>
    <r>
      <rPr>
        <sz val="11"/>
        <color rgb="FF000000"/>
        <rFont val="Yu Gothic"/>
        <family val="0"/>
        <charset val="1"/>
      </rPr>
      <t xml:space="preserve">1</t>
    </r>
    <r>
      <rPr>
        <sz val="11"/>
        <color rgb="FF000000"/>
        <rFont val="DejaVu Sans"/>
        <family val="2"/>
      </rPr>
      <t xml:space="preserve">日</t>
    </r>
  </si>
  <si>
    <t xml:space="preserve">退職後のお金シミュレーション</t>
  </si>
  <si>
    <r>
      <rPr>
        <sz val="9"/>
        <color rgb="FF808080"/>
        <rFont val="DejaVu Sans"/>
        <family val="2"/>
      </rPr>
      <t xml:space="preserve">■黄色</t>
    </r>
    <r>
      <rPr>
        <sz val="9"/>
        <color rgb="FF808080"/>
        <rFont val="Yu Gothic"/>
        <family val="0"/>
        <charset val="1"/>
      </rPr>
      <t xml:space="preserve">=</t>
    </r>
    <r>
      <rPr>
        <sz val="9"/>
        <color rgb="FF808080"/>
        <rFont val="DejaVu Sans"/>
        <family val="2"/>
      </rPr>
      <t xml:space="preserve">入力するセル　■緑</t>
    </r>
    <r>
      <rPr>
        <sz val="9"/>
        <color rgb="FF808080"/>
        <rFont val="Yu Gothic"/>
        <family val="0"/>
        <charset val="1"/>
      </rPr>
      <t xml:space="preserve">=</t>
    </r>
    <r>
      <rPr>
        <sz val="9"/>
        <color rgb="FF808080"/>
        <rFont val="DejaVu Sans"/>
        <family val="2"/>
      </rPr>
      <t xml:space="preserve">自動計算（さわらない）</t>
    </r>
  </si>
  <si>
    <t xml:space="preserve">① あなたの情報（黄色に入力）</t>
  </si>
  <si>
    <r>
      <rPr>
        <sz val="11"/>
        <color rgb="FF000000"/>
        <rFont val="DejaVu Sans"/>
        <family val="2"/>
      </rPr>
      <t xml:space="preserve">退職前の月給（額面・直近</t>
    </r>
    <r>
      <rPr>
        <sz val="11"/>
        <color rgb="FF000000"/>
        <rFont val="Yu Gothic"/>
        <family val="0"/>
        <charset val="1"/>
      </rPr>
      <t xml:space="preserve">6</t>
    </r>
    <r>
      <rPr>
        <sz val="11"/>
        <color rgb="FF000000"/>
        <rFont val="DejaVu Sans"/>
        <family val="2"/>
      </rPr>
      <t xml:space="preserve">ヶ月の平均）</t>
    </r>
  </si>
  <si>
    <t xml:space="preserve">残業代・手当込みの額面。賞与は含めない</t>
  </si>
  <si>
    <t xml:space="preserve">年齢</t>
  </si>
  <si>
    <t xml:space="preserve">退職（離職）時の年齢</t>
  </si>
  <si>
    <t xml:space="preserve">雇用保険の被保険者期間（通算年数）</t>
  </si>
  <si>
    <t xml:space="preserve">転職前の会社も通算されます</t>
  </si>
  <si>
    <t xml:space="preserve">無職期間の想定（ヶ月）</t>
  </si>
  <si>
    <r>
      <rPr>
        <sz val="9"/>
        <color rgb="FF808080"/>
        <rFont val="DejaVu Sans"/>
        <family val="2"/>
      </rPr>
      <t xml:space="preserve">次の入社日までの空白期間。迷ったら</t>
    </r>
    <r>
      <rPr>
        <sz val="9"/>
        <color rgb="FF808080"/>
        <rFont val="Yu Gothic"/>
        <family val="0"/>
        <charset val="1"/>
      </rPr>
      <t xml:space="preserve">3</t>
    </r>
    <r>
      <rPr>
        <sz val="9"/>
        <color rgb="FF808080"/>
        <rFont val="DejaVu Sans"/>
        <family val="2"/>
      </rPr>
      <t xml:space="preserve">ヶ月で試算</t>
    </r>
  </si>
  <si>
    <t xml:space="preserve">② 毎月出ていくお金（無職期間中）</t>
  </si>
  <si>
    <t xml:space="preserve">国民年金保険料（月額）</t>
  </si>
  <si>
    <r>
      <rPr>
        <sz val="9"/>
        <color rgb="FF808080"/>
        <rFont val="DejaVu Sans"/>
        <family val="2"/>
      </rPr>
      <t xml:space="preserve">令和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年度は月</t>
    </r>
    <r>
      <rPr>
        <sz val="9"/>
        <color rgb="FF808080"/>
        <rFont val="Yu Gothic"/>
        <family val="0"/>
        <charset val="1"/>
      </rPr>
      <t xml:space="preserve">17,920</t>
    </r>
    <r>
      <rPr>
        <sz val="9"/>
        <color rgb="FF808080"/>
        <rFont val="DejaVu Sans"/>
        <family val="2"/>
      </rPr>
      <t xml:space="preserve">円（日本年金機構）。年度が変わったら更新</t>
    </r>
  </si>
  <si>
    <t xml:space="preserve">健康保険料率（任意継続・都道府県別）</t>
  </si>
  <si>
    <r>
      <rPr>
        <sz val="9"/>
        <color rgb="FF808080"/>
        <rFont val="DejaVu Sans"/>
        <family val="2"/>
      </rPr>
      <t xml:space="preserve">協会けんぽの都道府県別料率。例</t>
    </r>
    <r>
      <rPr>
        <sz val="9"/>
        <color rgb="FF808080"/>
        <rFont val="Yu Gothic"/>
        <family val="0"/>
        <charset val="1"/>
      </rPr>
      <t xml:space="preserve">: </t>
    </r>
    <r>
      <rPr>
        <sz val="9"/>
        <color rgb="FF808080"/>
        <rFont val="DejaVu Sans"/>
        <family val="2"/>
      </rPr>
      <t xml:space="preserve">東京・</t>
    </r>
    <r>
      <rPr>
        <sz val="9"/>
        <color rgb="FF808080"/>
        <rFont val="Yu Gothic"/>
        <family val="0"/>
        <charset val="1"/>
      </rPr>
      <t xml:space="preserve">40</t>
    </r>
    <r>
      <rPr>
        <sz val="9"/>
        <color rgb="FF808080"/>
        <rFont val="DejaVu Sans"/>
        <family val="2"/>
      </rPr>
      <t xml:space="preserve">歳以上は</t>
    </r>
    <r>
      <rPr>
        <sz val="9"/>
        <color rgb="FF808080"/>
        <rFont val="Yu Gothic"/>
        <family val="0"/>
        <charset val="1"/>
      </rPr>
      <t xml:space="preserve">11.7%</t>
    </r>
    <r>
      <rPr>
        <sz val="9"/>
        <color rgb="FF808080"/>
        <rFont val="DejaVu Sans"/>
        <family val="2"/>
      </rPr>
      <t xml:space="preserve">（令和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年度、介護保険料・子ども子育て支援金込み）</t>
    </r>
  </si>
  <si>
    <t xml:space="preserve">任意継続の保険料（月額・全額自己負担）</t>
  </si>
  <si>
    <r>
      <rPr>
        <sz val="9"/>
        <color rgb="FF808080"/>
        <rFont val="DejaVu Sans"/>
        <family val="2"/>
      </rPr>
      <t xml:space="preserve">標準報酬月額（上限</t>
    </r>
    <r>
      <rPr>
        <sz val="9"/>
        <color rgb="FF808080"/>
        <rFont val="Yu Gothic"/>
        <family val="0"/>
        <charset val="1"/>
      </rPr>
      <t xml:space="preserve">32</t>
    </r>
    <r>
      <rPr>
        <sz val="9"/>
        <color rgb="FF808080"/>
        <rFont val="DejaVu Sans"/>
        <family val="2"/>
      </rPr>
      <t xml:space="preserve">万円）</t>
    </r>
    <r>
      <rPr>
        <sz val="9"/>
        <color rgb="FF808080"/>
        <rFont val="Yu Gothic"/>
        <family val="0"/>
        <charset val="1"/>
      </rPr>
      <t xml:space="preserve">×</t>
    </r>
    <r>
      <rPr>
        <sz val="9"/>
        <color rgb="FF808080"/>
        <rFont val="DejaVu Sans"/>
        <family val="2"/>
      </rPr>
      <t xml:space="preserve">料率。在職中の約</t>
    </r>
    <r>
      <rPr>
        <sz val="9"/>
        <color rgb="FF808080"/>
        <rFont val="Yu Gothic"/>
        <family val="0"/>
        <charset val="1"/>
      </rPr>
      <t xml:space="preserve">2</t>
    </r>
    <r>
      <rPr>
        <sz val="9"/>
        <color rgb="FF808080"/>
        <rFont val="DejaVu Sans"/>
        <family val="2"/>
      </rPr>
      <t xml:space="preserve">倍になるのは会社負担分がなくなるため</t>
    </r>
  </si>
  <si>
    <t xml:space="preserve">国民健康保険の見積額（月額）</t>
  </si>
  <si>
    <t xml:space="preserve">市区町村の窓口・試算ページで確認して入力。前年所得で決まる</t>
  </si>
  <si>
    <t xml:space="preserve">健康保険（安い方を自動選択）</t>
  </si>
  <si>
    <t xml:space="preserve">任意継続と国保の安い方。金額だけでなく扶養家族の有無でも比較を</t>
  </si>
  <si>
    <t xml:space="preserve">住民税（月額）</t>
  </si>
  <si>
    <r>
      <rPr>
        <sz val="9"/>
        <color rgb="FF808080"/>
        <rFont val="DejaVu Sans"/>
        <family val="2"/>
      </rPr>
      <t xml:space="preserve">住民税決定通知書の年税額</t>
    </r>
    <r>
      <rPr>
        <sz val="9"/>
        <color rgb="FF808080"/>
        <rFont val="Yu Gothic"/>
        <family val="0"/>
        <charset val="1"/>
      </rPr>
      <t xml:space="preserve">÷12</t>
    </r>
    <r>
      <rPr>
        <sz val="9"/>
        <color rgb="FF808080"/>
        <rFont val="DejaVu Sans"/>
        <family val="2"/>
      </rPr>
      <t xml:space="preserve">。前年所得に課税されるため退職後も続く</t>
    </r>
  </si>
  <si>
    <t xml:space="preserve">毎月の支払い合計（生活費は別）</t>
  </si>
  <si>
    <r>
      <rPr>
        <sz val="9"/>
        <color rgb="FF808080"/>
        <rFont val="DejaVu Sans"/>
        <family val="2"/>
      </rPr>
      <t xml:space="preserve">年金</t>
    </r>
    <r>
      <rPr>
        <sz val="9"/>
        <color rgb="FF808080"/>
        <rFont val="Yu Gothic"/>
        <family val="0"/>
        <charset val="1"/>
      </rPr>
      <t xml:space="preserve">+</t>
    </r>
    <r>
      <rPr>
        <sz val="9"/>
        <color rgb="FF808080"/>
        <rFont val="DejaVu Sans"/>
        <family val="2"/>
      </rPr>
      <t xml:space="preserve">健康保険</t>
    </r>
    <r>
      <rPr>
        <sz val="9"/>
        <color rgb="FF808080"/>
        <rFont val="Yu Gothic"/>
        <family val="0"/>
        <charset val="1"/>
      </rPr>
      <t xml:space="preserve">+</t>
    </r>
    <r>
      <rPr>
        <sz val="9"/>
        <color rgb="FF808080"/>
        <rFont val="DejaVu Sans"/>
        <family val="2"/>
      </rPr>
      <t xml:space="preserve">住民税</t>
    </r>
  </si>
  <si>
    <t xml:space="preserve">無職期間の支払い総額</t>
  </si>
  <si>
    <r>
      <rPr>
        <sz val="9"/>
        <color rgb="FF808080"/>
        <rFont val="DejaVu Sans"/>
        <family val="2"/>
      </rPr>
      <t xml:space="preserve">毎月の合計</t>
    </r>
    <r>
      <rPr>
        <sz val="9"/>
        <color rgb="FF808080"/>
        <rFont val="Yu Gothic"/>
        <family val="0"/>
        <charset val="1"/>
      </rPr>
      <t xml:space="preserve">×</t>
    </r>
    <r>
      <rPr>
        <sz val="9"/>
        <color rgb="FF808080"/>
        <rFont val="DejaVu Sans"/>
        <family val="2"/>
      </rPr>
      <t xml:space="preserve">想定ヶ月数</t>
    </r>
  </si>
  <si>
    <t xml:space="preserve">③ 入ってくるお金（失業給付の目安）</t>
  </si>
  <si>
    <t xml:space="preserve">賃金日額</t>
  </si>
  <si>
    <r>
      <rPr>
        <sz val="9"/>
        <color rgb="FF808080"/>
        <rFont val="DejaVu Sans"/>
        <family val="2"/>
      </rPr>
      <t xml:space="preserve">直近</t>
    </r>
    <r>
      <rPr>
        <sz val="9"/>
        <color rgb="FF808080"/>
        <rFont val="Yu Gothic"/>
        <family val="0"/>
        <charset val="1"/>
      </rPr>
      <t xml:space="preserve">6</t>
    </r>
    <r>
      <rPr>
        <sz val="9"/>
        <color rgb="FF808080"/>
        <rFont val="DejaVu Sans"/>
        <family val="2"/>
      </rPr>
      <t xml:space="preserve">ヶ月の賃金</t>
    </r>
    <r>
      <rPr>
        <sz val="9"/>
        <color rgb="FF808080"/>
        <rFont val="Yu Gothic"/>
        <family val="0"/>
        <charset val="1"/>
      </rPr>
      <t xml:space="preserve">÷180</t>
    </r>
    <r>
      <rPr>
        <sz val="9"/>
        <color rgb="FF808080"/>
        <rFont val="DejaVu Sans"/>
        <family val="2"/>
      </rPr>
      <t xml:space="preserve">日</t>
    </r>
  </si>
  <si>
    <t xml:space="preserve">基本手当日額（目安）</t>
  </si>
  <si>
    <r>
      <rPr>
        <sz val="9"/>
        <color rgb="FF808080"/>
        <rFont val="DejaVu Sans"/>
        <family val="2"/>
      </rPr>
      <t xml:space="preserve">賃金日額</t>
    </r>
    <r>
      <rPr>
        <sz val="9"/>
        <color rgb="FF808080"/>
        <rFont val="Yu Gothic"/>
        <family val="0"/>
        <charset val="1"/>
      </rPr>
      <t xml:space="preserve">×60%</t>
    </r>
    <r>
      <rPr>
        <sz val="9"/>
        <color rgb="FF808080"/>
        <rFont val="DejaVu Sans"/>
        <family val="2"/>
      </rPr>
      <t xml:space="preserve">で仮置き（実際は</t>
    </r>
    <r>
      <rPr>
        <sz val="9"/>
        <color rgb="FF808080"/>
        <rFont val="Yu Gothic"/>
        <family val="0"/>
        <charset val="1"/>
      </rPr>
      <t xml:space="preserve">50</t>
    </r>
    <r>
      <rPr>
        <sz val="9"/>
        <color rgb="FF808080"/>
        <rFont val="DejaVu Sans"/>
        <family val="2"/>
      </rPr>
      <t xml:space="preserve">〜</t>
    </r>
    <r>
      <rPr>
        <sz val="9"/>
        <color rgb="FF808080"/>
        <rFont val="Yu Gothic"/>
        <family val="0"/>
        <charset val="1"/>
      </rPr>
      <t xml:space="preserve">80%</t>
    </r>
    <r>
      <rPr>
        <sz val="9"/>
        <color rgb="FF808080"/>
        <rFont val="DejaVu Sans"/>
        <family val="2"/>
      </rPr>
      <t xml:space="preserve">）。年齢別上限（令和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年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月〜</t>
    </r>
    <r>
      <rPr>
        <sz val="9"/>
        <color rgb="FF808080"/>
        <rFont val="Yu Gothic"/>
        <family val="0"/>
        <charset val="1"/>
      </rPr>
      <t xml:space="preserve">: 30</t>
    </r>
    <r>
      <rPr>
        <sz val="9"/>
        <color rgb="FF808080"/>
        <rFont val="DejaVu Sans"/>
        <family val="2"/>
      </rPr>
      <t xml:space="preserve">〜</t>
    </r>
    <r>
      <rPr>
        <sz val="9"/>
        <color rgb="FF808080"/>
        <rFont val="Yu Gothic"/>
        <family val="0"/>
        <charset val="1"/>
      </rPr>
      <t xml:space="preserve">44</t>
    </r>
    <r>
      <rPr>
        <sz val="9"/>
        <color rgb="FF808080"/>
        <rFont val="DejaVu Sans"/>
        <family val="2"/>
      </rPr>
      <t xml:space="preserve">歳</t>
    </r>
    <r>
      <rPr>
        <sz val="9"/>
        <color rgb="FF808080"/>
        <rFont val="Yu Gothic"/>
        <family val="0"/>
        <charset val="1"/>
      </rPr>
      <t xml:space="preserve">8,270</t>
    </r>
    <r>
      <rPr>
        <sz val="9"/>
        <color rgb="FF808080"/>
        <rFont val="DejaVu Sans"/>
        <family val="2"/>
      </rPr>
      <t xml:space="preserve">円</t>
    </r>
    <r>
      <rPr>
        <sz val="9"/>
        <color rgb="FF808080"/>
        <rFont val="Yu Gothic"/>
        <family val="0"/>
        <charset val="1"/>
      </rPr>
      <t xml:space="preserve">/45</t>
    </r>
    <r>
      <rPr>
        <sz val="9"/>
        <color rgb="FF808080"/>
        <rFont val="DejaVu Sans"/>
        <family val="2"/>
      </rPr>
      <t xml:space="preserve">〜</t>
    </r>
    <r>
      <rPr>
        <sz val="9"/>
        <color rgb="FF808080"/>
        <rFont val="Yu Gothic"/>
        <family val="0"/>
        <charset val="1"/>
      </rPr>
      <t xml:space="preserve">59</t>
    </r>
    <r>
      <rPr>
        <sz val="9"/>
        <color rgb="FF808080"/>
        <rFont val="DejaVu Sans"/>
        <family val="2"/>
      </rPr>
      <t xml:space="preserve">歳</t>
    </r>
    <r>
      <rPr>
        <sz val="9"/>
        <color rgb="FF808080"/>
        <rFont val="Yu Gothic"/>
        <family val="0"/>
        <charset val="1"/>
      </rPr>
      <t xml:space="preserve">9,110</t>
    </r>
    <r>
      <rPr>
        <sz val="9"/>
        <color rgb="FF808080"/>
        <rFont val="DejaVu Sans"/>
        <family val="2"/>
      </rPr>
      <t xml:space="preserve">円）で頭打ち</t>
    </r>
  </si>
  <si>
    <t xml:space="preserve">所定給付日数（自己都合の場合）</t>
  </si>
  <si>
    <r>
      <rPr>
        <sz val="9"/>
        <color rgb="FF808080"/>
        <rFont val="DejaVu Sans"/>
        <family val="2"/>
      </rPr>
      <t xml:space="preserve">自己都合</t>
    </r>
    <r>
      <rPr>
        <sz val="9"/>
        <color rgb="FF808080"/>
        <rFont val="Yu Gothic"/>
        <family val="0"/>
        <charset val="1"/>
      </rPr>
      <t xml:space="preserve">: 10</t>
    </r>
    <r>
      <rPr>
        <sz val="9"/>
        <color rgb="FF808080"/>
        <rFont val="DejaVu Sans"/>
        <family val="2"/>
      </rPr>
      <t xml:space="preserve">年未満</t>
    </r>
    <r>
      <rPr>
        <sz val="9"/>
        <color rgb="FF808080"/>
        <rFont val="Yu Gothic"/>
        <family val="0"/>
        <charset val="1"/>
      </rPr>
      <t xml:space="preserve">90</t>
    </r>
    <r>
      <rPr>
        <sz val="9"/>
        <color rgb="FF808080"/>
        <rFont val="DejaVu Sans"/>
        <family val="2"/>
      </rPr>
      <t xml:space="preserve">日</t>
    </r>
    <r>
      <rPr>
        <sz val="9"/>
        <color rgb="FF808080"/>
        <rFont val="Yu Gothic"/>
        <family val="0"/>
        <charset val="1"/>
      </rPr>
      <t xml:space="preserve">/10</t>
    </r>
    <r>
      <rPr>
        <sz val="9"/>
        <color rgb="FF808080"/>
        <rFont val="DejaVu Sans"/>
        <family val="2"/>
      </rPr>
      <t xml:space="preserve">〜</t>
    </r>
    <r>
      <rPr>
        <sz val="9"/>
        <color rgb="FF808080"/>
        <rFont val="Yu Gothic"/>
        <family val="0"/>
        <charset val="1"/>
      </rPr>
      <t xml:space="preserve">20</t>
    </r>
    <r>
      <rPr>
        <sz val="9"/>
        <color rgb="FF808080"/>
        <rFont val="DejaVu Sans"/>
        <family val="2"/>
      </rPr>
      <t xml:space="preserve">年未満</t>
    </r>
    <r>
      <rPr>
        <sz val="9"/>
        <color rgb="FF808080"/>
        <rFont val="Yu Gothic"/>
        <family val="0"/>
        <charset val="1"/>
      </rPr>
      <t xml:space="preserve">120</t>
    </r>
    <r>
      <rPr>
        <sz val="9"/>
        <color rgb="FF808080"/>
        <rFont val="DejaVu Sans"/>
        <family val="2"/>
      </rPr>
      <t xml:space="preserve">日</t>
    </r>
    <r>
      <rPr>
        <sz val="9"/>
        <color rgb="FF808080"/>
        <rFont val="Yu Gothic"/>
        <family val="0"/>
        <charset val="1"/>
      </rPr>
      <t xml:space="preserve">/20</t>
    </r>
    <r>
      <rPr>
        <sz val="9"/>
        <color rgb="FF808080"/>
        <rFont val="DejaVu Sans"/>
        <family val="2"/>
      </rPr>
      <t xml:space="preserve">年以上</t>
    </r>
    <r>
      <rPr>
        <sz val="9"/>
        <color rgb="FF808080"/>
        <rFont val="Yu Gothic"/>
        <family val="0"/>
        <charset val="1"/>
      </rPr>
      <t xml:space="preserve">150</t>
    </r>
    <r>
      <rPr>
        <sz val="9"/>
        <color rgb="FF808080"/>
        <rFont val="DejaVu Sans"/>
        <family val="2"/>
      </rPr>
      <t xml:space="preserve">日。会社都合は年齢によりさらに長い</t>
    </r>
  </si>
  <si>
    <t xml:space="preserve">給付総額の目安（満額受給した場合）</t>
  </si>
  <si>
    <r>
      <rPr>
        <sz val="9"/>
        <color rgb="FF808080"/>
        <rFont val="DejaVu Sans"/>
        <family val="2"/>
      </rPr>
      <t xml:space="preserve">基本手当日額</t>
    </r>
    <r>
      <rPr>
        <sz val="9"/>
        <color rgb="FF808080"/>
        <rFont val="Yu Gothic"/>
        <family val="0"/>
        <charset val="1"/>
      </rPr>
      <t xml:space="preserve">×</t>
    </r>
    <r>
      <rPr>
        <sz val="9"/>
        <color rgb="FF808080"/>
        <rFont val="DejaVu Sans"/>
        <family val="2"/>
      </rPr>
      <t xml:space="preserve">所定給付日数。早く再就職すれば再就職手当に切替</t>
    </r>
  </si>
  <si>
    <r>
      <rPr>
        <sz val="11"/>
        <color rgb="FF000000"/>
        <rFont val="Yu Gothic"/>
        <family val="0"/>
        <charset val="1"/>
      </rPr>
      <t xml:space="preserve">1</t>
    </r>
    <r>
      <rPr>
        <sz val="11"/>
        <color rgb="FF000000"/>
        <rFont val="DejaVu Sans"/>
        <family val="2"/>
      </rPr>
      <t xml:space="preserve">ヶ月あたりの給付目安</t>
    </r>
  </si>
  <si>
    <r>
      <rPr>
        <sz val="9"/>
        <color rgb="FF808080"/>
        <rFont val="DejaVu Sans"/>
        <family val="2"/>
      </rPr>
      <t xml:space="preserve">基本手当日額</t>
    </r>
    <r>
      <rPr>
        <sz val="9"/>
        <color rgb="FF808080"/>
        <rFont val="Yu Gothic"/>
        <family val="0"/>
        <charset val="1"/>
      </rPr>
      <t xml:space="preserve">×28</t>
    </r>
    <r>
      <rPr>
        <sz val="9"/>
        <color rgb="FF808080"/>
        <rFont val="DejaVu Sans"/>
        <family val="2"/>
      </rPr>
      <t xml:space="preserve">日（</t>
    </r>
    <r>
      <rPr>
        <sz val="9"/>
        <color rgb="FF808080"/>
        <rFont val="Yu Gothic"/>
        <family val="0"/>
        <charset val="1"/>
      </rPr>
      <t xml:space="preserve">4</t>
    </r>
    <r>
      <rPr>
        <sz val="9"/>
        <color rgb="FF808080"/>
        <rFont val="DejaVu Sans"/>
        <family val="2"/>
      </rPr>
      <t xml:space="preserve">週ごとの認定・振込）</t>
    </r>
  </si>
  <si>
    <t xml:space="preserve">④ 結果</t>
  </si>
  <si>
    <t xml:space="preserve">無職期間中の収支目安（給付−支払い）</t>
  </si>
  <si>
    <r>
      <rPr>
        <sz val="9"/>
        <color rgb="FF808080"/>
        <rFont val="DejaVu Sans"/>
        <family val="2"/>
      </rPr>
      <t xml:space="preserve">プラスでも生活費（家賃・食費等）は別途必要。自己都合は待期</t>
    </r>
    <r>
      <rPr>
        <sz val="9"/>
        <color rgb="FF808080"/>
        <rFont val="Yu Gothic"/>
        <family val="0"/>
        <charset val="1"/>
      </rPr>
      <t xml:space="preserve">7</t>
    </r>
    <r>
      <rPr>
        <sz val="9"/>
        <color rgb="FF808080"/>
        <rFont val="DejaVu Sans"/>
        <family val="2"/>
      </rPr>
      <t xml:space="preserve">日</t>
    </r>
    <r>
      <rPr>
        <sz val="9"/>
        <color rgb="FF808080"/>
        <rFont val="Yu Gothic"/>
        <family val="0"/>
        <charset val="1"/>
      </rPr>
      <t xml:space="preserve">+</t>
    </r>
    <r>
      <rPr>
        <sz val="9"/>
        <color rgb="FF808080"/>
        <rFont val="DejaVu Sans"/>
        <family val="2"/>
      </rPr>
      <t xml:space="preserve">給付制限</t>
    </r>
    <r>
      <rPr>
        <sz val="9"/>
        <color rgb="FF808080"/>
        <rFont val="Yu Gothic"/>
        <family val="0"/>
        <charset val="1"/>
      </rPr>
      <t xml:space="preserve">1</t>
    </r>
    <r>
      <rPr>
        <sz val="9"/>
        <color rgb="FF808080"/>
        <rFont val="DejaVu Sans"/>
        <family val="2"/>
      </rPr>
      <t xml:space="preserve">ヶ月（令和</t>
    </r>
    <r>
      <rPr>
        <sz val="9"/>
        <color rgb="FF808080"/>
        <rFont val="Yu Gothic"/>
        <family val="0"/>
        <charset val="1"/>
      </rPr>
      <t xml:space="preserve">7</t>
    </r>
    <r>
      <rPr>
        <sz val="9"/>
        <color rgb="FF808080"/>
        <rFont val="DejaVu Sans"/>
        <family val="2"/>
      </rPr>
      <t xml:space="preserve">年</t>
    </r>
    <r>
      <rPr>
        <sz val="9"/>
        <color rgb="FF808080"/>
        <rFont val="Yu Gothic"/>
        <family val="0"/>
        <charset val="1"/>
      </rPr>
      <t xml:space="preserve">4</t>
    </r>
    <r>
      <rPr>
        <sz val="9"/>
        <color rgb="FF808080"/>
        <rFont val="DejaVu Sans"/>
        <family val="2"/>
      </rPr>
      <t xml:space="preserve">月〜短縮）があるため、最初の</t>
    </r>
    <r>
      <rPr>
        <sz val="9"/>
        <color rgb="FF808080"/>
        <rFont val="Yu Gothic"/>
        <family val="0"/>
        <charset val="1"/>
      </rPr>
      <t xml:space="preserve">1</t>
    </r>
    <r>
      <rPr>
        <sz val="9"/>
        <color rgb="FF808080"/>
        <rFont val="DejaVu Sans"/>
        <family val="2"/>
      </rPr>
      <t xml:space="preserve">〜</t>
    </r>
    <r>
      <rPr>
        <sz val="9"/>
        <color rgb="FF808080"/>
        <rFont val="Yu Gothic"/>
        <family val="0"/>
        <charset val="1"/>
      </rPr>
      <t xml:space="preserve">2</t>
    </r>
    <r>
      <rPr>
        <sz val="9"/>
        <color rgb="FF808080"/>
        <rFont val="DejaVu Sans"/>
        <family val="2"/>
      </rPr>
      <t xml:space="preserve">ヶ月は無収入と考えて準備を</t>
    </r>
  </si>
  <si>
    <r>
      <rPr>
        <sz val="9"/>
        <color rgb="FF808080"/>
        <rFont val="DejaVu Sans"/>
        <family val="2"/>
      </rPr>
      <t xml:space="preserve">出典</t>
    </r>
    <r>
      <rPr>
        <sz val="9"/>
        <color rgb="FF808080"/>
        <rFont val="Yu Gothic"/>
        <family val="0"/>
        <charset val="1"/>
      </rPr>
      <t xml:space="preserve">: </t>
    </r>
    <r>
      <rPr>
        <sz val="9"/>
        <color rgb="FF808080"/>
        <rFont val="DejaVu Sans"/>
        <family val="2"/>
      </rPr>
      <t xml:space="preserve">厚生労働省「令和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年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月</t>
    </r>
    <r>
      <rPr>
        <sz val="9"/>
        <color rgb="FF808080"/>
        <rFont val="Yu Gothic"/>
        <family val="0"/>
        <charset val="1"/>
      </rPr>
      <t xml:space="preserve">1</t>
    </r>
    <r>
      <rPr>
        <sz val="9"/>
        <color rgb="FF808080"/>
        <rFont val="DejaVu Sans"/>
        <family val="2"/>
      </rPr>
      <t xml:space="preserve">日からの基本手当日額等の適用について」</t>
    </r>
    <r>
      <rPr>
        <sz val="9"/>
        <color rgb="FF808080"/>
        <rFont val="Yu Gothic"/>
        <family val="0"/>
        <charset val="1"/>
      </rPr>
      <t xml:space="preserve">/ </t>
    </r>
    <r>
      <rPr>
        <sz val="9"/>
        <color rgb="FF808080"/>
        <rFont val="DejaVu Sans"/>
        <family val="2"/>
      </rPr>
      <t xml:space="preserve">日本年金機構「国民年金保険料」</t>
    </r>
    <r>
      <rPr>
        <sz val="9"/>
        <color rgb="FF808080"/>
        <rFont val="Yu Gothic"/>
        <family val="0"/>
        <charset val="1"/>
      </rPr>
      <t xml:space="preserve">/ </t>
    </r>
    <r>
      <rPr>
        <sz val="9"/>
        <color rgb="FF808080"/>
        <rFont val="DejaVu Sans"/>
        <family val="2"/>
      </rPr>
      <t xml:space="preserve">協会けんぽ「令和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年度の保険料率」　確認日</t>
    </r>
    <r>
      <rPr>
        <sz val="9"/>
        <color rgb="FF808080"/>
        <rFont val="Yu Gothic"/>
        <family val="0"/>
        <charset val="1"/>
      </rPr>
      <t xml:space="preserve">: 2026</t>
    </r>
    <r>
      <rPr>
        <sz val="9"/>
        <color rgb="FF808080"/>
        <rFont val="DejaVu Sans"/>
        <family val="2"/>
      </rPr>
      <t xml:space="preserve">年</t>
    </r>
    <r>
      <rPr>
        <sz val="9"/>
        <color rgb="FF808080"/>
        <rFont val="Yu Gothic"/>
        <family val="0"/>
        <charset val="1"/>
      </rPr>
      <t xml:space="preserve">8</t>
    </r>
    <r>
      <rPr>
        <sz val="9"/>
        <color rgb="FF808080"/>
        <rFont val="DejaVu Sans"/>
        <family val="2"/>
      </rPr>
      <t xml:space="preserve">月</t>
    </r>
    <r>
      <rPr>
        <sz val="9"/>
        <color rgb="FF808080"/>
        <rFont val="Yu Gothic"/>
        <family val="0"/>
        <charset val="1"/>
      </rPr>
      <t xml:space="preserve">1</t>
    </r>
    <r>
      <rPr>
        <sz val="9"/>
        <color rgb="FF808080"/>
        <rFont val="DejaVu Sans"/>
        <family val="2"/>
      </rPr>
      <t xml:space="preserve">日</t>
    </r>
  </si>
  <si>
    <r>
      <rPr>
        <b val="true"/>
        <sz val="14"/>
        <color rgb="FFFFFFFF"/>
        <rFont val="DejaVu Sans"/>
        <family val="2"/>
      </rPr>
      <t xml:space="preserve">退職後のお金シミュレーション（記入例</t>
    </r>
    <r>
      <rPr>
        <b val="true"/>
        <sz val="14"/>
        <color rgb="FFFFFFFF"/>
        <rFont val="Yu Gothic"/>
        <family val="0"/>
        <charset val="1"/>
      </rPr>
      <t xml:space="preserve">: 40</t>
    </r>
    <r>
      <rPr>
        <b val="true"/>
        <sz val="14"/>
        <color rgb="FFFFFFFF"/>
        <rFont val="DejaVu Sans"/>
        <family val="2"/>
      </rPr>
      <t xml:space="preserve">歳・月給</t>
    </r>
    <r>
      <rPr>
        <b val="true"/>
        <sz val="14"/>
        <color rgb="FFFFFFFF"/>
        <rFont val="Yu Gothic"/>
        <family val="0"/>
        <charset val="1"/>
      </rPr>
      <t xml:space="preserve">30</t>
    </r>
    <r>
      <rPr>
        <b val="true"/>
        <sz val="14"/>
        <color rgb="FFFFFFFF"/>
        <rFont val="DejaVu Sans"/>
        <family val="2"/>
      </rPr>
      <t xml:space="preserve">万円・自己都合）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</si>
</sst>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\円"/>
    <numFmt numFmtId="166" formatCode="0\歳"/>
    <numFmt numFmtId="167" formatCode="0\年"/>
    <numFmt numFmtId="168" formatCode="0&quot;ヶ月&quot;"/>
    <numFmt numFmtId="169" formatCode="0.00%"/>
    <numFmt numFmtId="170" formatCode="0\日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DejaVu Sans"/>
      <family val="2"/>
    </font>
    <font>
      <sz val="11"/>
      <color rgb="FF000000"/>
      <name val="DejaVu Sans"/>
      <family val="2"/>
    </font>
    <font>
      <b val="true"/>
      <sz val="12"/>
      <color rgb="FF000000"/>
      <name val="DejaVu Sans"/>
      <family val="2"/>
    </font>
    <font>
      <sz val="11"/>
      <color rgb="FF000000"/>
      <name val="Yu Gothic"/>
      <family val="0"/>
      <charset val="1"/>
    </font>
    <font>
      <sz val="9"/>
      <color rgb="FF808080"/>
      <name val="DejaVu Sans"/>
      <family val="2"/>
    </font>
    <font>
      <sz val="9"/>
      <color rgb="FF808080"/>
      <name val="Yu Gothic"/>
      <family val="0"/>
      <charset val="1"/>
    </font>
    <font>
      <b val="true"/>
      <sz val="11"/>
      <color rgb="FF000000"/>
      <name val="Yu Gothic"/>
      <family val="0"/>
      <charset val="1"/>
    </font>
    <font>
      <b val="true"/>
      <sz val="14"/>
      <color rgb="FFFFFFFF"/>
      <name val="Yu Gothi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305496"/>
        <bgColor rgb="FF666699"/>
      </patternFill>
    </fill>
    <fill>
      <patternFill patternType="solid">
        <fgColor rgb="FFD9E1F2"/>
        <bgColor rgb="FFE2EFDA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9E1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1" customFormat="false" ht="24" hidden="false" customHeight="true" outlineLevel="0" collapsed="false">
      <c r="B1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0" customFormat="false" ht="15" hidden="false" customHeight="false" outlineLevel="0" collapsed="false">
      <c r="B10" s="4" t="s">
        <v>7</v>
      </c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 t="s">
        <v>13</v>
      </c>
    </row>
    <row r="18" customFormat="false" ht="15" hidden="false" customHeight="false" outlineLevel="0" collapsed="false">
      <c r="B18" s="2" t="s">
        <v>14</v>
      </c>
    </row>
    <row r="20" customFormat="false" ht="15" hidden="false" customHeight="false" outlineLevel="0" collapsed="false">
      <c r="B20" s="2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58"/>
  </cols>
  <sheetData>
    <row r="1" customFormat="false" ht="24" hidden="false" customHeight="true" outlineLevel="0" collapsed="false">
      <c r="B1" s="1" t="s">
        <v>16</v>
      </c>
      <c r="C1" s="5"/>
      <c r="D1" s="5"/>
    </row>
    <row r="2" customFormat="false" ht="15" hidden="false" customHeight="false" outlineLevel="0" collapsed="false">
      <c r="B2" s="6" t="s">
        <v>17</v>
      </c>
    </row>
    <row r="4" customFormat="false" ht="15" hidden="false" customHeight="false" outlineLevel="0" collapsed="false">
      <c r="B4" s="3" t="s">
        <v>18</v>
      </c>
      <c r="C4" s="7"/>
      <c r="D4" s="7"/>
    </row>
    <row r="5" customFormat="false" ht="15" hidden="false" customHeight="false" outlineLevel="0" collapsed="false">
      <c r="B5" s="2" t="s">
        <v>19</v>
      </c>
      <c r="C5" s="8"/>
      <c r="D5" s="9" t="s">
        <v>20</v>
      </c>
    </row>
    <row r="6" customFormat="false" ht="15" hidden="false" customHeight="false" outlineLevel="0" collapsed="false">
      <c r="B6" s="2" t="s">
        <v>21</v>
      </c>
      <c r="C6" s="10"/>
      <c r="D6" s="9" t="s">
        <v>22</v>
      </c>
    </row>
    <row r="7" customFormat="false" ht="15" hidden="false" customHeight="false" outlineLevel="0" collapsed="false">
      <c r="B7" s="2" t="s">
        <v>23</v>
      </c>
      <c r="C7" s="11"/>
      <c r="D7" s="9" t="s">
        <v>24</v>
      </c>
    </row>
    <row r="8" customFormat="false" ht="15" hidden="false" customHeight="false" outlineLevel="0" collapsed="false">
      <c r="B8" s="2" t="s">
        <v>25</v>
      </c>
      <c r="C8" s="12"/>
      <c r="D8" s="9" t="s">
        <v>26</v>
      </c>
    </row>
    <row r="10" customFormat="false" ht="15" hidden="false" customHeight="false" outlineLevel="0" collapsed="false">
      <c r="B10" s="3" t="s">
        <v>27</v>
      </c>
      <c r="C10" s="7"/>
      <c r="D10" s="7"/>
    </row>
    <row r="11" customFormat="false" ht="15" hidden="false" customHeight="false" outlineLevel="0" collapsed="false">
      <c r="B11" s="2" t="s">
        <v>28</v>
      </c>
      <c r="C11" s="8"/>
      <c r="D11" s="9" t="s">
        <v>29</v>
      </c>
    </row>
    <row r="12" customFormat="false" ht="22.35" hidden="false" customHeight="false" outlineLevel="0" collapsed="false">
      <c r="B12" s="2" t="s">
        <v>30</v>
      </c>
      <c r="C12" s="13"/>
      <c r="D12" s="9" t="s">
        <v>31</v>
      </c>
    </row>
    <row r="13" customFormat="false" ht="22.35" hidden="false" customHeight="false" outlineLevel="0" collapsed="false">
      <c r="B13" s="2" t="s">
        <v>32</v>
      </c>
      <c r="C13" s="14" t="n">
        <f aca="false">ROUND(MIN(C5,320000)*C12,0)</f>
        <v>0</v>
      </c>
      <c r="D13" s="9" t="s">
        <v>33</v>
      </c>
    </row>
    <row r="14" customFormat="false" ht="15" hidden="false" customHeight="false" outlineLevel="0" collapsed="false">
      <c r="B14" s="2" t="s">
        <v>34</v>
      </c>
      <c r="C14" s="8"/>
      <c r="D14" s="9" t="s">
        <v>35</v>
      </c>
    </row>
    <row r="15" customFormat="false" ht="15" hidden="false" customHeight="false" outlineLevel="0" collapsed="false">
      <c r="B15" s="2" t="s">
        <v>36</v>
      </c>
      <c r="C15" s="14" t="n">
        <f aca="false">MIN(C13,C14)</f>
        <v>0</v>
      </c>
      <c r="D15" s="9" t="s">
        <v>37</v>
      </c>
    </row>
    <row r="16" customFormat="false" ht="15" hidden="false" customHeight="false" outlineLevel="0" collapsed="false">
      <c r="B16" s="2" t="s">
        <v>38</v>
      </c>
      <c r="C16" s="8"/>
      <c r="D16" s="9" t="s">
        <v>39</v>
      </c>
    </row>
    <row r="17" customFormat="false" ht="15" hidden="false" customHeight="false" outlineLevel="0" collapsed="false">
      <c r="B17" s="2" t="s">
        <v>40</v>
      </c>
      <c r="C17" s="14" t="n">
        <f aca="false">C11+C15+C16</f>
        <v>0</v>
      </c>
      <c r="D17" s="9" t="s">
        <v>41</v>
      </c>
    </row>
    <row r="18" customFormat="false" ht="15" hidden="false" customHeight="false" outlineLevel="0" collapsed="false">
      <c r="B18" s="2" t="s">
        <v>42</v>
      </c>
      <c r="C18" s="14" t="n">
        <f aca="false">C17*C8</f>
        <v>0</v>
      </c>
      <c r="D18" s="9" t="s">
        <v>43</v>
      </c>
    </row>
    <row r="20" customFormat="false" ht="15" hidden="false" customHeight="false" outlineLevel="0" collapsed="false">
      <c r="B20" s="3" t="s">
        <v>44</v>
      </c>
      <c r="C20" s="7"/>
      <c r="D20" s="7"/>
    </row>
    <row r="21" customFormat="false" ht="15" hidden="false" customHeight="false" outlineLevel="0" collapsed="false">
      <c r="B21" s="2" t="s">
        <v>45</v>
      </c>
      <c r="C21" s="14" t="n">
        <f aca="false">ROUND(C5*6/180,0)</f>
        <v>0</v>
      </c>
      <c r="D21" s="9" t="s">
        <v>46</v>
      </c>
    </row>
    <row r="22" customFormat="false" ht="22.35" hidden="false" customHeight="false" outlineLevel="0" collapsed="false">
      <c r="B22" s="2" t="s">
        <v>47</v>
      </c>
      <c r="C22" s="14" t="n">
        <f aca="false">ROUND(MIN(C21*0.6,IF(C6&gt;=45,9110,8270)),0)</f>
        <v>0</v>
      </c>
      <c r="D22" s="9" t="s">
        <v>48</v>
      </c>
    </row>
    <row r="23" customFormat="false" ht="22.35" hidden="false" customHeight="false" outlineLevel="0" collapsed="false">
      <c r="B23" s="2" t="s">
        <v>49</v>
      </c>
      <c r="C23" s="15" t="n">
        <f aca="false">IF(C7&gt;=20,150,IF(C7&gt;=10,120,90))</f>
        <v>90</v>
      </c>
      <c r="D23" s="9" t="s">
        <v>50</v>
      </c>
    </row>
    <row r="24" customFormat="false" ht="15" hidden="false" customHeight="false" outlineLevel="0" collapsed="false">
      <c r="B24" s="2" t="s">
        <v>51</v>
      </c>
      <c r="C24" s="14" t="n">
        <f aca="false">C22*C23</f>
        <v>0</v>
      </c>
      <c r="D24" s="9" t="s">
        <v>52</v>
      </c>
    </row>
    <row r="25" customFormat="false" ht="15" hidden="false" customHeight="false" outlineLevel="0" collapsed="false">
      <c r="B25" s="4" t="s">
        <v>53</v>
      </c>
      <c r="C25" s="14" t="n">
        <f aca="false">C22*28</f>
        <v>0</v>
      </c>
      <c r="D25" s="9" t="s">
        <v>54</v>
      </c>
    </row>
    <row r="27" customFormat="false" ht="15" hidden="false" customHeight="false" outlineLevel="0" collapsed="false">
      <c r="B27" s="3" t="s">
        <v>55</v>
      </c>
      <c r="C27" s="7"/>
      <c r="D27" s="7"/>
    </row>
    <row r="28" customFormat="false" ht="32.8" hidden="false" customHeight="false" outlineLevel="0" collapsed="false">
      <c r="B28" s="2" t="s">
        <v>56</v>
      </c>
      <c r="C28" s="14" t="n">
        <f aca="false">C25*C8-C18</f>
        <v>0</v>
      </c>
      <c r="D28" s="9" t="s">
        <v>57</v>
      </c>
    </row>
    <row r="30" customFormat="false" ht="15" hidden="false" customHeight="false" outlineLevel="0" collapsed="false">
      <c r="B30" s="6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58"/>
  </cols>
  <sheetData>
    <row r="1" customFormat="false" ht="24" hidden="false" customHeight="true" outlineLevel="0" collapsed="false">
      <c r="B1" s="1" t="s">
        <v>59</v>
      </c>
      <c r="C1" s="5"/>
      <c r="D1" s="5"/>
    </row>
    <row r="2" customFormat="false" ht="15" hidden="false" customHeight="false" outlineLevel="0" collapsed="false">
      <c r="B2" s="6" t="s">
        <v>17</v>
      </c>
    </row>
    <row r="4" customFormat="false" ht="15" hidden="false" customHeight="false" outlineLevel="0" collapsed="false">
      <c r="B4" s="3" t="s">
        <v>18</v>
      </c>
      <c r="C4" s="7"/>
      <c r="D4" s="7"/>
    </row>
    <row r="5" customFormat="false" ht="15" hidden="false" customHeight="false" outlineLevel="0" collapsed="false">
      <c r="B5" s="2" t="s">
        <v>19</v>
      </c>
      <c r="C5" s="8" t="n">
        <v>300000</v>
      </c>
      <c r="D5" s="9" t="s">
        <v>20</v>
      </c>
    </row>
    <row r="6" customFormat="false" ht="15" hidden="false" customHeight="false" outlineLevel="0" collapsed="false">
      <c r="B6" s="2" t="s">
        <v>21</v>
      </c>
      <c r="C6" s="10" t="n">
        <v>40</v>
      </c>
      <c r="D6" s="9" t="s">
        <v>22</v>
      </c>
    </row>
    <row r="7" customFormat="false" ht="15" hidden="false" customHeight="false" outlineLevel="0" collapsed="false">
      <c r="B7" s="2" t="s">
        <v>23</v>
      </c>
      <c r="C7" s="11" t="n">
        <v>15</v>
      </c>
      <c r="D7" s="9" t="s">
        <v>24</v>
      </c>
    </row>
    <row r="8" customFormat="false" ht="15" hidden="false" customHeight="false" outlineLevel="0" collapsed="false">
      <c r="B8" s="2" t="s">
        <v>25</v>
      </c>
      <c r="C8" s="12" t="n">
        <v>3</v>
      </c>
      <c r="D8" s="9" t="s">
        <v>26</v>
      </c>
    </row>
    <row r="10" customFormat="false" ht="15" hidden="false" customHeight="false" outlineLevel="0" collapsed="false">
      <c r="B10" s="3" t="s">
        <v>27</v>
      </c>
      <c r="C10" s="7"/>
      <c r="D10" s="7"/>
    </row>
    <row r="11" customFormat="false" ht="15" hidden="false" customHeight="false" outlineLevel="0" collapsed="false">
      <c r="B11" s="2" t="s">
        <v>28</v>
      </c>
      <c r="C11" s="8" t="n">
        <v>17920</v>
      </c>
      <c r="D11" s="9" t="s">
        <v>29</v>
      </c>
    </row>
    <row r="12" customFormat="false" ht="22.35" hidden="false" customHeight="false" outlineLevel="0" collapsed="false">
      <c r="B12" s="2" t="s">
        <v>30</v>
      </c>
      <c r="C12" s="13" t="n">
        <v>0.117</v>
      </c>
      <c r="D12" s="9" t="s">
        <v>31</v>
      </c>
    </row>
    <row r="13" customFormat="false" ht="22.35" hidden="false" customHeight="false" outlineLevel="0" collapsed="false">
      <c r="B13" s="2" t="s">
        <v>32</v>
      </c>
      <c r="C13" s="14" t="n">
        <f aca="false">ROUND(MIN(C5,320000)*C12,0)</f>
        <v>35100</v>
      </c>
      <c r="D13" s="9" t="s">
        <v>33</v>
      </c>
    </row>
    <row r="14" customFormat="false" ht="15" hidden="false" customHeight="false" outlineLevel="0" collapsed="false">
      <c r="B14" s="2" t="s">
        <v>34</v>
      </c>
      <c r="C14" s="8" t="n">
        <v>38000</v>
      </c>
      <c r="D14" s="9" t="s">
        <v>35</v>
      </c>
    </row>
    <row r="15" customFormat="false" ht="15" hidden="false" customHeight="false" outlineLevel="0" collapsed="false">
      <c r="B15" s="2" t="s">
        <v>36</v>
      </c>
      <c r="C15" s="14" t="n">
        <f aca="false">MIN(C13,C14)</f>
        <v>35100</v>
      </c>
      <c r="D15" s="9" t="s">
        <v>37</v>
      </c>
    </row>
    <row r="16" customFormat="false" ht="15" hidden="false" customHeight="false" outlineLevel="0" collapsed="false">
      <c r="B16" s="2" t="s">
        <v>38</v>
      </c>
      <c r="C16" s="8" t="n">
        <v>15000</v>
      </c>
      <c r="D16" s="9" t="s">
        <v>39</v>
      </c>
    </row>
    <row r="17" customFormat="false" ht="15" hidden="false" customHeight="false" outlineLevel="0" collapsed="false">
      <c r="B17" s="2" t="s">
        <v>40</v>
      </c>
      <c r="C17" s="14" t="n">
        <f aca="false">C11+C15+C16</f>
        <v>68020</v>
      </c>
      <c r="D17" s="9" t="s">
        <v>41</v>
      </c>
    </row>
    <row r="18" customFormat="false" ht="15" hidden="false" customHeight="false" outlineLevel="0" collapsed="false">
      <c r="B18" s="2" t="s">
        <v>42</v>
      </c>
      <c r="C18" s="14" t="n">
        <f aca="false">C17*C8</f>
        <v>204060</v>
      </c>
      <c r="D18" s="9" t="s">
        <v>43</v>
      </c>
    </row>
    <row r="20" customFormat="false" ht="15" hidden="false" customHeight="false" outlineLevel="0" collapsed="false">
      <c r="B20" s="3" t="s">
        <v>44</v>
      </c>
      <c r="C20" s="7"/>
      <c r="D20" s="7"/>
    </row>
    <row r="21" customFormat="false" ht="15" hidden="false" customHeight="false" outlineLevel="0" collapsed="false">
      <c r="B21" s="2" t="s">
        <v>45</v>
      </c>
      <c r="C21" s="14" t="n">
        <f aca="false">ROUND(C5*6/180,0)</f>
        <v>10000</v>
      </c>
      <c r="D21" s="9" t="s">
        <v>46</v>
      </c>
    </row>
    <row r="22" customFormat="false" ht="22.35" hidden="false" customHeight="false" outlineLevel="0" collapsed="false">
      <c r="B22" s="2" t="s">
        <v>47</v>
      </c>
      <c r="C22" s="14" t="n">
        <f aca="false">ROUND(MIN(C21*0.6,IF(C6&gt;=45,9110,8270)),0)</f>
        <v>6000</v>
      </c>
      <c r="D22" s="9" t="s">
        <v>48</v>
      </c>
    </row>
    <row r="23" customFormat="false" ht="22.35" hidden="false" customHeight="false" outlineLevel="0" collapsed="false">
      <c r="B23" s="2" t="s">
        <v>49</v>
      </c>
      <c r="C23" s="15" t="n">
        <f aca="false">IF(C7&gt;=20,150,IF(C7&gt;=10,120,90))</f>
        <v>120</v>
      </c>
      <c r="D23" s="9" t="s">
        <v>50</v>
      </c>
    </row>
    <row r="24" customFormat="false" ht="15" hidden="false" customHeight="false" outlineLevel="0" collapsed="false">
      <c r="B24" s="2" t="s">
        <v>51</v>
      </c>
      <c r="C24" s="14" t="n">
        <f aca="false">C22*C23</f>
        <v>720000</v>
      </c>
      <c r="D24" s="9" t="s">
        <v>52</v>
      </c>
    </row>
    <row r="25" customFormat="false" ht="15" hidden="false" customHeight="false" outlineLevel="0" collapsed="false">
      <c r="B25" s="4" t="s">
        <v>53</v>
      </c>
      <c r="C25" s="14" t="n">
        <f aca="false">C22*28</f>
        <v>168000</v>
      </c>
      <c r="D25" s="9" t="s">
        <v>54</v>
      </c>
    </row>
    <row r="27" customFormat="false" ht="15" hidden="false" customHeight="false" outlineLevel="0" collapsed="false">
      <c r="B27" s="3" t="s">
        <v>55</v>
      </c>
      <c r="C27" s="7"/>
      <c r="D27" s="7"/>
    </row>
    <row r="28" customFormat="false" ht="32.8" hidden="false" customHeight="false" outlineLevel="0" collapsed="false">
      <c r="B28" s="2" t="s">
        <v>56</v>
      </c>
      <c r="C28" s="14" t="n">
        <f aca="false">C25*C8-C18</f>
        <v>299940</v>
      </c>
      <c r="D28" s="9" t="s">
        <v>57</v>
      </c>
    </row>
    <row r="30" customFormat="false" ht="15" hidden="false" customHeight="false" outlineLevel="0" collapsed="false">
      <c r="B30" s="6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2026-08-01T12:13:39Z</dcterms:created>
  <dc:creator>openpyxl</dc:creator>
  <dc:description/>
  <dc:language>en-US</dc:language>
  <cp:lastModifiedBy/>
  <dcterms:modified xsi:type="dcterms:W3CDTF">2026-08-01T12:13:39Z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